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LO" sheetId="1" r:id="rId1"/>
    <sheet name="LO specjalne" sheetId="2" state="hidden" r:id="rId2"/>
  </sheets>
  <definedNames>
    <definedName name="_xlfn_SUMIFS">NA()</definedName>
    <definedName name="Excel_BuiltIn_Print_Area" localSheetId="0">'LO'!$A$1:$F$137</definedName>
    <definedName name="Excel_BuiltIn_Print_Titles" localSheetId="0">'LO'!$2:$2</definedName>
    <definedName name="_xlnm.Print_Area" localSheetId="0">'LO'!$A$1:$F$137</definedName>
    <definedName name="_xlnm.Print_Titles" localSheetId="0">'LO'!$2:$2</definedName>
  </definedNames>
  <calcPr fullCalcOnLoad="1"/>
</workbook>
</file>

<file path=xl/sharedStrings.xml><?xml version="1.0" encoding="utf-8"?>
<sst xmlns="http://schemas.openxmlformats.org/spreadsheetml/2006/main" count="260" uniqueCount="159">
  <si>
    <t>Zestawienie planowanej liczby oddziałów i uczniów klas pierwszych, w roku szkolnym 2020/2021
w liceach ogólnokształcących o czteroletnim cyklu kształcenia prowadzonych przez miasto Lublin</t>
  </si>
  <si>
    <t>Lp.</t>
  </si>
  <si>
    <t>Nazwa liceum</t>
  </si>
  <si>
    <t>Planowane dla danego oddziału przedmioty ujęte w podstawie programowej w zakresie rozszerzonym</t>
  </si>
  <si>
    <t>Nauczane w danym oddziale języki obce</t>
  </si>
  <si>
    <t xml:space="preserve">Liczba oddziałów 
kl. I </t>
  </si>
  <si>
    <t xml:space="preserve">Liczba 
uczniów 
kl. I </t>
  </si>
  <si>
    <t>I Liceum Ogólnokształcące 
im. Stanisława Staszica, 
Al. Racławickie 26</t>
  </si>
  <si>
    <t>klasa z maturą międzynarodową</t>
  </si>
  <si>
    <t xml:space="preserve">język angielski, język hiszpański </t>
  </si>
  <si>
    <t>język polski, historia, wiedza                       o społeczeństwie</t>
  </si>
  <si>
    <t>język angielski; język francuski lub  język włoski</t>
  </si>
  <si>
    <t>matematyka, geografia, język angielski</t>
  </si>
  <si>
    <t>język angielski; j. niemiecki lub j. hiszpański</t>
  </si>
  <si>
    <t>matematyka, fizyka, informatyka</t>
  </si>
  <si>
    <t>język angielski; język niemiecki lub j. hiszpański</t>
  </si>
  <si>
    <t>biologia, chemia</t>
  </si>
  <si>
    <t>język angielski; język francuski lub język niemiecki</t>
  </si>
  <si>
    <t>język angielski; język niemiecki, język hiszpański</t>
  </si>
  <si>
    <t>matematyka, fizyka</t>
  </si>
  <si>
    <t>język angielski; język niemiecki, j. hiszpański</t>
  </si>
  <si>
    <t>II Liceum Ogólnokształcące 
im. Hetmana Jana Zamoyskiego, 
ul. Ogrodowa 16</t>
  </si>
  <si>
    <t>język angielski, język niemiecki</t>
  </si>
  <si>
    <t>język angielski; język niemiecki lub język rosyjski</t>
  </si>
  <si>
    <t>geografia, matematyka, j. angielski</t>
  </si>
  <si>
    <t>język polski, historia, wiedza o społeczeństwie</t>
  </si>
  <si>
    <t xml:space="preserve">język angielski; język niemiecki, język francuski </t>
  </si>
  <si>
    <t>III Liceum Ogólnokształcące 
im. Unii Lubelskiej, 
pl. Wolności 4</t>
  </si>
  <si>
    <t>język angielski; język niemiecki - grupa, język rosyjski - grupa</t>
  </si>
  <si>
    <t>język angielski,  j. niemiecki</t>
  </si>
  <si>
    <t>matematyka, fizyka - grupa, chemia - grupa</t>
  </si>
  <si>
    <t xml:space="preserve">język angielski; język hiszpański </t>
  </si>
  <si>
    <t>język polski, wiedza o społeczeństwie, j. angielski</t>
  </si>
  <si>
    <t>język angielski; język francuski - grupa, język hiszpański - grupa</t>
  </si>
  <si>
    <t>biologia, chemia, matematyka</t>
  </si>
  <si>
    <t>IV Liceum Ogólnokształcące 
im. Stefanii Sempołowskiej, 
ul. Szkolna 4</t>
  </si>
  <si>
    <t>matematyka, informatyka, fizyka</t>
  </si>
  <si>
    <t>j. angielski,  j. niemiecki</t>
  </si>
  <si>
    <t>biologia,chemia</t>
  </si>
  <si>
    <t xml:space="preserve">j. angielski, j. hiszpański </t>
  </si>
  <si>
    <t>matematyka, geografia</t>
  </si>
  <si>
    <t>j. polski, historia, wiedza o społeczeństwie</t>
  </si>
  <si>
    <t>j. angielski, do wyboru: j. niemiecki lub j. hiszpański</t>
  </si>
  <si>
    <t>j. polski, j. angielski, j. hiszpański</t>
  </si>
  <si>
    <t>geografia, j. angielski, j. hiszpański</t>
  </si>
  <si>
    <t>V Liceum Ogólnokształcące 
im.Marii Skłodowskiej-Curie, 
ul. Lipowa 7</t>
  </si>
  <si>
    <t>j. angielski, j. niemiecki</t>
  </si>
  <si>
    <t>matematyka, fizyka, j. angielski</t>
  </si>
  <si>
    <t>biologia, chemia, j. angielski</t>
  </si>
  <si>
    <t>matematyka, geografia, wos</t>
  </si>
  <si>
    <t>VI Liceum Ogólnokształcące 
im. Hugona Kołłątaja, 
ul. Mickiewicza 36</t>
  </si>
  <si>
    <t>geografia, j. angielski</t>
  </si>
  <si>
    <t>j,angielski; do wyboru:  j. niemiecki, j. rosyjski, j. hiszpański</t>
  </si>
  <si>
    <t>j. polski, wos, historia</t>
  </si>
  <si>
    <t>geografia, wos</t>
  </si>
  <si>
    <t>j. polski, język angielski, biologia</t>
  </si>
  <si>
    <t>VII Liceum Ogólnokształcące 
im. Marii Konopnickiej, 
ul. Farbiarska 8</t>
  </si>
  <si>
    <t>historia, wiedza o społeczeństwie</t>
  </si>
  <si>
    <t>j. angielski, j. niemiecki, j. hiszpański</t>
  </si>
  <si>
    <t>język polski, informatyka</t>
  </si>
  <si>
    <t>biologia, geografia</t>
  </si>
  <si>
    <t>VIII Liceum Ogólnokształcące 
im. Zofii Nałkowskiej, 
ul. Słowicza 5</t>
  </si>
  <si>
    <t>matematyka, informatyka</t>
  </si>
  <si>
    <t>j.angielski, do wyboru: j. hiszpański,  j.niemiecki, j.francuski, j. rosyjski</t>
  </si>
  <si>
    <t>j. polski, j. angielski</t>
  </si>
  <si>
    <t xml:space="preserve">j. angielski, geografia </t>
  </si>
  <si>
    <t>j. polski, historia</t>
  </si>
  <si>
    <t>j. angielski, biologia</t>
  </si>
  <si>
    <t>IX Liceum Ogólnokształcące 
im. Mikołaja Kopernika, 
ul. Struga 6</t>
  </si>
  <si>
    <t xml:space="preserve">j. angielski, język francuski </t>
  </si>
  <si>
    <t xml:space="preserve">j. angielski, język hiszpański </t>
  </si>
  <si>
    <t>j. angielski, matematyka, geografia</t>
  </si>
  <si>
    <t>j. angielski, język niemiecki</t>
  </si>
  <si>
    <t>oddział dwujęzyczny: j. hiszpański, geografia</t>
  </si>
  <si>
    <t>język hiszpański, j. angielski</t>
  </si>
  <si>
    <t>wiedza o społeczeństwie, geografia</t>
  </si>
  <si>
    <t xml:space="preserve">j. angielski, język włoski </t>
  </si>
  <si>
    <t>X Liceum Ogólnokształcące Mistrzostwa Sportowego, klasa sportowa szybowcowa
(Zespół Szkół Elektronicznych), 
ul. Wojciechowska 38</t>
  </si>
  <si>
    <t>j. angielski;  matematyka lub biologia; fizyka lub geografia</t>
  </si>
  <si>
    <t xml:space="preserve">j. angielski,  j. niemiecki </t>
  </si>
  <si>
    <t>j. angielski; biologia lub matematyka; geografia lub fizyka</t>
  </si>
  <si>
    <t>XII Liceum Ogólnokształcące im. Karola Olszewskiego 
(Zespół Szkół Chemicznych 
i Przemysłu Spożywczego), 
Al. Racławickie 7a</t>
  </si>
  <si>
    <t>geografia, wiedza o społeczeństwie, język angielski</t>
  </si>
  <si>
    <t xml:space="preserve">j. angielski, j. niemiecki </t>
  </si>
  <si>
    <t>XIV Liceum Ogólnokształcące (Zespół Szkół Ogólnokształcących nr 1), 
ul. Radzyńska 5</t>
  </si>
  <si>
    <t>j. angielski, historia</t>
  </si>
  <si>
    <t>geografia, informatyka</t>
  </si>
  <si>
    <t>j. angielski, j. niemiecki,  j. rosyjski</t>
  </si>
  <si>
    <t>historia, geografia</t>
  </si>
  <si>
    <t>j. angielski, wiedza o społeczeństwie</t>
  </si>
  <si>
    <t>j. angielski, j. niemiecki, j. hiszpański, j. rosyjski</t>
  </si>
  <si>
    <t>XV Liceum Ogólnokształcące 
(Zespół Szkół nr 1 im. Wł. Grabskiego), 
ul. Podwale 11</t>
  </si>
  <si>
    <t>język angielski, język niemiecki lub język hiszpański</t>
  </si>
  <si>
    <t xml:space="preserve">język angielski, język niemiecki </t>
  </si>
  <si>
    <t>biologia, wiedza o społeczeństwie, j. angielski</t>
  </si>
  <si>
    <t>j. polski, historia,  język angielski</t>
  </si>
  <si>
    <t>XVI Liceum Ogólnokształcące 
(Zespół Szkół Ekonomicznych 
im. A. i J. Vetterów), 
ul. Bernardyńska 14</t>
  </si>
  <si>
    <t>matematyka, informatyka, geografia</t>
  </si>
  <si>
    <t xml:space="preserve"> j. angielski, j. niemiecki</t>
  </si>
  <si>
    <t>język polski, język angielski, wiedza o społeczeństwie</t>
  </si>
  <si>
    <t xml:space="preserve"> j. angielski, j. hiszpański</t>
  </si>
  <si>
    <t>XVII Liceum Ogólnokształcące Specjalne dla Uczniów Niewidomych i Słabo Widzących, Niesłyszacych, Słabo Słyszących, z Niepełnosprawnością Ruchową, w tym z Afazją, z Autyzmem, w tym z Zespołem Aspergera oraz z Niepełnosprawnościami Sprzężonymi (Specjalny Ośrodek Szkolno-Wychowawczy dla Dzieci i Młodzieży Niepełnosprawnych im. Prof. Zofii Sękowskiej), ul. Wyścogowa 31</t>
  </si>
  <si>
    <t>j. polski, j. angielski, biologia</t>
  </si>
  <si>
    <t>XVIII Liceum Ogólnokształcące im. Stanisławy Filipiny Paleolog 
(Zespół Szkół Ogólnokształcących nr 2), 
ul. Przyjaźni 12</t>
  </si>
  <si>
    <t>wiedza o społeczeństwie, historia,           j. angielski</t>
  </si>
  <si>
    <t>biologia, chemia, język angielski</t>
  </si>
  <si>
    <t>XIX Liceum Ogólnokształcące im. Marii i Jerzego Kuncewiczów 
(Zespół Szkół Ogólnokształcących nr 5), 
ul. Rzeckiego 10</t>
  </si>
  <si>
    <t>j. polski, historia, j. angielski</t>
  </si>
  <si>
    <t xml:space="preserve">j. angielski; drugi język do wyboru  j. niemiecki lub j. rosyjski </t>
  </si>
  <si>
    <t>biologia, geografia, j. angielski</t>
  </si>
  <si>
    <t>matematyka, geografia, j. angielski</t>
  </si>
  <si>
    <t>XX Liceum Ogólnokształcące (Zespół Szkół Ogólnokształcących nr 4 im. Orląt Lwowskich), ul. Tumidajskiego 6a</t>
  </si>
  <si>
    <t>j. polski, j. angielski, wiedza o społeczeństwie</t>
  </si>
  <si>
    <t>j. angielski, j. niemiecki lub j. hiszpański</t>
  </si>
  <si>
    <t>matematyka, biologia, geografia</t>
  </si>
  <si>
    <t xml:space="preserve">j. angielski, geografia (klasa profilowana - piłka nożna) </t>
  </si>
  <si>
    <t>XXIII Liceum Ogólnokształcące 
im. Nauczycieli Tajnego Nauczania, 
ul. Poniatowskiego 5</t>
  </si>
  <si>
    <t>język polski, j. angielski, drugi j. obcy</t>
  </si>
  <si>
    <t>język angielski: I grupa j. hiszpański, II grupa j. niemiecki</t>
  </si>
  <si>
    <t>język polski, wos, geografia</t>
  </si>
  <si>
    <t>język angielski; do wyboru:  j. włoski lub j. francuski</t>
  </si>
  <si>
    <t>j. angielski, drugi j. obcy, geografia</t>
  </si>
  <si>
    <t>język angielski: I grupa j. włoski, II grupa j. niemiecki</t>
  </si>
  <si>
    <t>język angielski; do wyboru:  j. hiszpański lub j. niemiecki</t>
  </si>
  <si>
    <t>język angielski; I grupa  j. hiszpański,  II grupa j. niemiecki</t>
  </si>
  <si>
    <t xml:space="preserve"> matematyka, geografia</t>
  </si>
  <si>
    <t>I grupa oddział dwujęzyczny: biologia, chemia; II grupa: informatyka, geografia</t>
  </si>
  <si>
    <t>język angielski; do wyboru: j. hiszpański lub j. niemiecki</t>
  </si>
  <si>
    <t>XXIV Liceum Ogólnokształcące 
(Zespół Szkół nr 5) 
ul. Elsnera 5</t>
  </si>
  <si>
    <t>informatyka, geografia</t>
  </si>
  <si>
    <t>język angielski; język francuski, język niemiecki, język hiszpański</t>
  </si>
  <si>
    <t>j. angielski, geografia, wiedza o społeczeństwie</t>
  </si>
  <si>
    <t>XXVII Liceum Ogólnokształcące 
im. Zesłańców Sybiru 
(Zespół Szkół nr 10) 
ul. Biedronki 13</t>
  </si>
  <si>
    <t>geografia, wiedza o społeczeństwie</t>
  </si>
  <si>
    <t>język angielski, język hiszpański, język niemiecki</t>
  </si>
  <si>
    <t>wiedza o społeczeństwie, j. angielski</t>
  </si>
  <si>
    <t xml:space="preserve"> j. angielski, biologia</t>
  </si>
  <si>
    <t>j. angielski, informatyka lub geografia</t>
  </si>
  <si>
    <t>XXIX Liceum Ogólnokształcące 
im. cc mjr Hieronima Dekutowskiego 
ps. "Zapora, 
ul. Lipowa 25</t>
  </si>
  <si>
    <t xml:space="preserve"> j. hiszpański,  j. niemiecki</t>
  </si>
  <si>
    <t xml:space="preserve">fizyka, matematyka </t>
  </si>
  <si>
    <t>j. francuski, j. hiszpański</t>
  </si>
  <si>
    <t>j. francuski, j. niemiecki</t>
  </si>
  <si>
    <t>XXX Liceum Ogólnokształcące im. księdza Jana Twardowskiego, 
ul. Wajdeloty 12</t>
  </si>
  <si>
    <t>język angielski; do wyboru: j. niemiecki lub j. hiszpański, j. rosyjski</t>
  </si>
  <si>
    <t>j. polski, j. angielski, j. francuski</t>
  </si>
  <si>
    <t>j. angielski, j. francuski</t>
  </si>
  <si>
    <t>XXVI Liceum Ogólnokształcące dla Dorosłych, podbudowa programowa-  sp., system kształcenia stacjonarny  (Centrum Kształcenia 
Ustawicznego nr 2), ul. Pogodna 52</t>
  </si>
  <si>
    <t>geografia, wiedza o społeczeństwie: historia, biologia</t>
  </si>
  <si>
    <t xml:space="preserve">język angielski                   </t>
  </si>
  <si>
    <t>XXVI Liceum Ogólnokształcące dla Dorosłych, podbudowa programowa- sp, system kształcenia zaoczny (Centrum Kształcenia 
Ustawicznego nr 2), ul. Pogodna 52</t>
  </si>
  <si>
    <t>wiedza o społeczeństwie, geografia: historia, geografia;                             historia, biologia</t>
  </si>
  <si>
    <t>j. angielski                                              j. angielski                                             j. angielski</t>
  </si>
  <si>
    <t>OGÓŁEM</t>
  </si>
  <si>
    <t>Zestawienie liczby oddziałów i liczby uczniów klasy pierwszej w roku szkolnym 2010/2011 w liceach ogólnokształcących prowadzonych przez Miasto Lublin</t>
  </si>
  <si>
    <t>Przedmioty dla danego oddziału ujęte w podstawie programowej w zakresie rozszerzonym</t>
  </si>
  <si>
    <t>Ustalona przez organ prowadzący w porozumieniu z dyrektorem szkoły liczba oddziałów kl. I w roku szkolnym 2010/2011</t>
  </si>
  <si>
    <t>Ustalona przez organ prowadzący w porozumieniu z dyrektorem szkoły liczba uczniów kl. I w roku szkolnym 2010/2011</t>
  </si>
  <si>
    <t>XVII Liceum Ogólnokształcące Specjalne dla Uczniów Niewidomych i Słabo Widzących (Ośrodek Szkolno-Wychowawczy dla Dzieci   i Młodzieży Słabo Widzącej), ul. Hirszfelda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</si>
</sst>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0">
    <font>
      <sz val="10"/>
      <name val="Arial CE"/>
      <family val="0"/>
    </font>
    <font>
      <sz val="10"/>
      <name val="Arial"/>
      <family val="0"/>
    </font>
    <font>
      <sz val="12"/>
      <name val="Arial CE"/>
      <family val="0"/>
    </font>
    <font>
      <b/>
      <sz val="14"/>
      <name val="Arial CE"/>
      <family val="0"/>
    </font>
    <font>
      <sz val="10"/>
      <color indexed="53"/>
      <name val="Arial CE"/>
      <family val="0"/>
    </font>
    <font>
      <sz val="12"/>
      <color indexed="8"/>
      <name val="Arial CE"/>
      <family val="0"/>
    </font>
    <font>
      <sz val="10"/>
      <color indexed="10"/>
      <name val="Arial CE"/>
      <family val="0"/>
    </font>
    <font>
      <sz val="12"/>
      <color indexed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color indexed="53"/>
      <name val="Arial CE"/>
      <family val="0"/>
    </font>
    <font>
      <sz val="14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2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9" fontId="0" fillId="0" borderId="10" xfId="52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164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15" fillId="33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view="pageBreakPreview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F140" sqref="F140"/>
    </sheetView>
  </sheetViews>
  <sheetFormatPr defaultColWidth="9.00390625" defaultRowHeight="12.75"/>
  <cols>
    <col min="1" max="1" width="3.125" style="1" customWidth="1"/>
    <col min="2" max="2" width="40.75390625" style="2" customWidth="1"/>
    <col min="3" max="3" width="35.875" style="3" customWidth="1"/>
    <col min="4" max="4" width="34.125" style="3" customWidth="1"/>
    <col min="5" max="5" width="15.75390625" style="2" customWidth="1"/>
    <col min="6" max="6" width="15.75390625" style="4" customWidth="1"/>
    <col min="7" max="7" width="2.75390625" style="5" customWidth="1"/>
    <col min="8" max="16384" width="9.125" style="5" customWidth="1"/>
  </cols>
  <sheetData>
    <row r="1" spans="1:6" ht="63" customHeight="1">
      <c r="A1" s="70" t="s">
        <v>0</v>
      </c>
      <c r="B1" s="70"/>
      <c r="C1" s="70"/>
      <c r="D1" s="70"/>
      <c r="E1" s="70"/>
      <c r="F1" s="70"/>
    </row>
    <row r="2" spans="1:6" ht="81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</row>
    <row r="3" spans="1:20" s="16" customFormat="1" ht="26.25" customHeight="1">
      <c r="A3" s="71">
        <v>1</v>
      </c>
      <c r="B3" s="72" t="s">
        <v>7</v>
      </c>
      <c r="C3" s="12" t="s">
        <v>8</v>
      </c>
      <c r="D3" s="12" t="s">
        <v>9</v>
      </c>
      <c r="E3" s="13">
        <v>1</v>
      </c>
      <c r="F3" s="14">
        <v>32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6" customFormat="1" ht="25.5">
      <c r="A4" s="71"/>
      <c r="B4" s="72"/>
      <c r="C4" s="12" t="s">
        <v>10</v>
      </c>
      <c r="D4" s="12" t="s">
        <v>11</v>
      </c>
      <c r="E4" s="13">
        <v>1</v>
      </c>
      <c r="F4" s="14">
        <v>32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16" customFormat="1" ht="25.5">
      <c r="A5" s="71"/>
      <c r="B5" s="72"/>
      <c r="C5" s="12" t="s">
        <v>12</v>
      </c>
      <c r="D5" s="12" t="s">
        <v>13</v>
      </c>
      <c r="E5" s="13">
        <v>1</v>
      </c>
      <c r="F5" s="14">
        <v>32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16" customFormat="1" ht="25.5">
      <c r="A6" s="71"/>
      <c r="B6" s="72"/>
      <c r="C6" s="12" t="s">
        <v>14</v>
      </c>
      <c r="D6" s="12" t="s">
        <v>15</v>
      </c>
      <c r="E6" s="13">
        <v>1</v>
      </c>
      <c r="F6" s="14">
        <v>32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16" customFormat="1" ht="25.5">
      <c r="A7" s="71"/>
      <c r="B7" s="72"/>
      <c r="C7" s="12" t="s">
        <v>16</v>
      </c>
      <c r="D7" s="12" t="s">
        <v>17</v>
      </c>
      <c r="E7" s="13">
        <v>1</v>
      </c>
      <c r="F7" s="14">
        <v>32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s="16" customFormat="1" ht="25.5">
      <c r="A8" s="71"/>
      <c r="B8" s="72"/>
      <c r="C8" s="12" t="s">
        <v>16</v>
      </c>
      <c r="D8" s="12" t="s">
        <v>18</v>
      </c>
      <c r="E8" s="13">
        <v>1</v>
      </c>
      <c r="F8" s="14">
        <v>32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6" customFormat="1" ht="25.5">
      <c r="A9" s="71"/>
      <c r="B9" s="72"/>
      <c r="C9" s="12" t="s">
        <v>19</v>
      </c>
      <c r="D9" s="12" t="s">
        <v>20</v>
      </c>
      <c r="E9" s="13">
        <v>1</v>
      </c>
      <c r="F9" s="14">
        <v>32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6" s="22" customFormat="1" ht="15">
      <c r="A10" s="17"/>
      <c r="B10" s="18"/>
      <c r="C10" s="19"/>
      <c r="D10" s="19"/>
      <c r="E10" s="20">
        <f>SUM(E3:E9)</f>
        <v>7</v>
      </c>
      <c r="F10" s="21">
        <f>SUM(F3:F9)</f>
        <v>224</v>
      </c>
    </row>
    <row r="11" spans="1:20" s="16" customFormat="1" ht="26.25" customHeight="1">
      <c r="A11" s="71">
        <v>2</v>
      </c>
      <c r="B11" s="72" t="s">
        <v>21</v>
      </c>
      <c r="C11" s="12" t="s">
        <v>14</v>
      </c>
      <c r="D11" s="12" t="s">
        <v>22</v>
      </c>
      <c r="E11" s="13">
        <v>1</v>
      </c>
      <c r="F11" s="14">
        <v>32</v>
      </c>
      <c r="G11" s="2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s="16" customFormat="1" ht="27.75" customHeight="1">
      <c r="A12" s="71"/>
      <c r="B12" s="72"/>
      <c r="C12" s="12" t="s">
        <v>19</v>
      </c>
      <c r="D12" s="12" t="s">
        <v>23</v>
      </c>
      <c r="E12" s="13">
        <v>1</v>
      </c>
      <c r="F12" s="14">
        <v>32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16" customFormat="1" ht="26.25" customHeight="1">
      <c r="A13" s="71"/>
      <c r="B13" s="72"/>
      <c r="C13" s="12" t="s">
        <v>16</v>
      </c>
      <c r="D13" s="12" t="s">
        <v>22</v>
      </c>
      <c r="E13" s="13">
        <v>1</v>
      </c>
      <c r="F13" s="14">
        <v>32</v>
      </c>
      <c r="G13" s="2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ht="26.25" customHeight="1">
      <c r="A14" s="71"/>
      <c r="B14" s="72"/>
      <c r="C14" s="12" t="s">
        <v>16</v>
      </c>
      <c r="D14" s="12" t="s">
        <v>17</v>
      </c>
      <c r="E14" s="13">
        <v>1</v>
      </c>
      <c r="F14" s="14">
        <v>32</v>
      </c>
      <c r="G14" s="2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5">
      <c r="A15" s="71"/>
      <c r="B15" s="72"/>
      <c r="C15" s="12" t="s">
        <v>24</v>
      </c>
      <c r="D15" s="12" t="s">
        <v>22</v>
      </c>
      <c r="E15" s="13">
        <v>1</v>
      </c>
      <c r="F15" s="14">
        <v>32</v>
      </c>
      <c r="G15" s="23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6" customFormat="1" ht="26.25" customHeight="1">
      <c r="A16" s="71"/>
      <c r="B16" s="72"/>
      <c r="C16" s="12" t="s">
        <v>25</v>
      </c>
      <c r="D16" s="12" t="s">
        <v>26</v>
      </c>
      <c r="E16" s="13">
        <v>1</v>
      </c>
      <c r="F16" s="14">
        <v>32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6" s="22" customFormat="1" ht="15">
      <c r="A17" s="17"/>
      <c r="B17" s="18"/>
      <c r="C17" s="19"/>
      <c r="D17" s="19"/>
      <c r="E17" s="24">
        <f>SUM(E11:E16)</f>
        <v>6</v>
      </c>
      <c r="F17" s="21">
        <f>SUM(F11:F16)</f>
        <v>192</v>
      </c>
    </row>
    <row r="18" spans="1:20" s="16" customFormat="1" ht="25.5" customHeight="1">
      <c r="A18" s="73">
        <v>3</v>
      </c>
      <c r="B18" s="74" t="s">
        <v>27</v>
      </c>
      <c r="C18" s="12" t="s">
        <v>12</v>
      </c>
      <c r="D18" s="12" t="s">
        <v>28</v>
      </c>
      <c r="E18" s="13">
        <v>1</v>
      </c>
      <c r="F18" s="14">
        <v>32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ht="15">
      <c r="A19" s="73"/>
      <c r="B19" s="74"/>
      <c r="C19" s="12" t="s">
        <v>14</v>
      </c>
      <c r="D19" s="12" t="s">
        <v>29</v>
      </c>
      <c r="E19" s="13">
        <v>1</v>
      </c>
      <c r="F19" s="14">
        <v>32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ht="25.5">
      <c r="A20" s="73"/>
      <c r="B20" s="74"/>
      <c r="C20" s="12" t="s">
        <v>30</v>
      </c>
      <c r="D20" s="12" t="s">
        <v>31</v>
      </c>
      <c r="E20" s="13">
        <v>1</v>
      </c>
      <c r="F20" s="14">
        <v>32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25.5">
      <c r="A21" s="73"/>
      <c r="B21" s="74"/>
      <c r="C21" s="12" t="s">
        <v>25</v>
      </c>
      <c r="D21" s="12" t="s">
        <v>29</v>
      </c>
      <c r="E21" s="13">
        <v>1</v>
      </c>
      <c r="F21" s="14">
        <v>32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s="16" customFormat="1" ht="25.5">
      <c r="A22" s="73"/>
      <c r="B22" s="74"/>
      <c r="C22" s="12" t="s">
        <v>32</v>
      </c>
      <c r="D22" s="12" t="s">
        <v>33</v>
      </c>
      <c r="E22" s="13">
        <v>1</v>
      </c>
      <c r="F22" s="14">
        <v>32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16" customFormat="1" ht="15">
      <c r="A23" s="73"/>
      <c r="B23" s="74"/>
      <c r="C23" s="12" t="s">
        <v>16</v>
      </c>
      <c r="D23" s="12" t="s">
        <v>29</v>
      </c>
      <c r="E23" s="13">
        <v>1</v>
      </c>
      <c r="F23" s="14">
        <v>32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s="16" customFormat="1" ht="25.5">
      <c r="A24" s="73"/>
      <c r="B24" s="74"/>
      <c r="C24" s="12" t="s">
        <v>34</v>
      </c>
      <c r="D24" s="12" t="s">
        <v>33</v>
      </c>
      <c r="E24" s="13">
        <v>1</v>
      </c>
      <c r="F24" s="14">
        <v>32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6" s="22" customFormat="1" ht="15">
      <c r="A25" s="17"/>
      <c r="B25" s="18"/>
      <c r="C25" s="19"/>
      <c r="D25" s="19"/>
      <c r="E25" s="20">
        <f>SUM(E18:E24)</f>
        <v>7</v>
      </c>
      <c r="F25" s="21">
        <f>SUM(F18:F24)</f>
        <v>224</v>
      </c>
    </row>
    <row r="26" spans="1:20" s="16" customFormat="1" ht="26.25" customHeight="1">
      <c r="A26" s="71">
        <v>4</v>
      </c>
      <c r="B26" s="72" t="s">
        <v>35</v>
      </c>
      <c r="C26" s="12" t="s">
        <v>36</v>
      </c>
      <c r="D26" s="25" t="s">
        <v>37</v>
      </c>
      <c r="E26" s="13">
        <v>1</v>
      </c>
      <c r="F26" s="14">
        <v>32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s="16" customFormat="1" ht="26.25" customHeight="1">
      <c r="A27" s="71"/>
      <c r="B27" s="72"/>
      <c r="C27" s="12" t="s">
        <v>38</v>
      </c>
      <c r="D27" s="25" t="s">
        <v>39</v>
      </c>
      <c r="E27" s="13">
        <v>1</v>
      </c>
      <c r="F27" s="14">
        <v>32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s="16" customFormat="1" ht="26.25" customHeight="1">
      <c r="A28" s="71"/>
      <c r="B28" s="72"/>
      <c r="C28" s="12" t="s">
        <v>40</v>
      </c>
      <c r="D28" s="25" t="s">
        <v>37</v>
      </c>
      <c r="E28" s="13">
        <v>1</v>
      </c>
      <c r="F28" s="14">
        <v>32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s="16" customFormat="1" ht="26.25" customHeight="1">
      <c r="A29" s="71"/>
      <c r="B29" s="72"/>
      <c r="C29" s="12" t="s">
        <v>41</v>
      </c>
      <c r="D29" s="25" t="s">
        <v>42</v>
      </c>
      <c r="E29" s="13">
        <v>1</v>
      </c>
      <c r="F29" s="14">
        <v>32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s="16" customFormat="1" ht="15">
      <c r="A30" s="71"/>
      <c r="B30" s="72"/>
      <c r="C30" s="12" t="s">
        <v>43</v>
      </c>
      <c r="D30" s="25" t="s">
        <v>39</v>
      </c>
      <c r="E30" s="13">
        <v>1</v>
      </c>
      <c r="F30" s="14">
        <v>32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s="16" customFormat="1" ht="26.25" customHeight="1">
      <c r="A31" s="71"/>
      <c r="B31" s="72"/>
      <c r="C31" s="12" t="s">
        <v>44</v>
      </c>
      <c r="D31" s="25" t="s">
        <v>39</v>
      </c>
      <c r="E31" s="13">
        <v>1</v>
      </c>
      <c r="F31" s="14">
        <v>32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6" s="22" customFormat="1" ht="15">
      <c r="A32" s="17"/>
      <c r="B32" s="18"/>
      <c r="C32" s="19"/>
      <c r="D32" s="19"/>
      <c r="E32" s="20">
        <f>SUM(E26:E31)</f>
        <v>6</v>
      </c>
      <c r="F32" s="21">
        <f>SUM(F26:F31)</f>
        <v>192</v>
      </c>
    </row>
    <row r="33" spans="1:20" s="16" customFormat="1" ht="26.25" customHeight="1">
      <c r="A33" s="71">
        <v>5</v>
      </c>
      <c r="B33" s="74" t="s">
        <v>45</v>
      </c>
      <c r="C33" s="12" t="s">
        <v>14</v>
      </c>
      <c r="D33" s="12" t="s">
        <v>46</v>
      </c>
      <c r="E33" s="13">
        <v>1</v>
      </c>
      <c r="F33" s="14">
        <v>32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s="16" customFormat="1" ht="26.25" customHeight="1">
      <c r="A34" s="71"/>
      <c r="B34" s="74"/>
      <c r="C34" s="12" t="s">
        <v>47</v>
      </c>
      <c r="D34" s="12" t="s">
        <v>46</v>
      </c>
      <c r="E34" s="13">
        <v>1</v>
      </c>
      <c r="F34" s="14">
        <v>32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s="16" customFormat="1" ht="26.25" customHeight="1">
      <c r="A35" s="71"/>
      <c r="B35" s="74"/>
      <c r="C35" s="12" t="s">
        <v>48</v>
      </c>
      <c r="D35" s="12" t="s">
        <v>46</v>
      </c>
      <c r="E35" s="13">
        <v>2</v>
      </c>
      <c r="F35" s="14">
        <v>64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s="16" customFormat="1" ht="26.25" customHeight="1">
      <c r="A36" s="71"/>
      <c r="B36" s="74"/>
      <c r="C36" s="12" t="s">
        <v>34</v>
      </c>
      <c r="D36" s="12" t="s">
        <v>46</v>
      </c>
      <c r="E36" s="13">
        <v>1</v>
      </c>
      <c r="F36" s="14">
        <v>32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s="16" customFormat="1" ht="26.25" customHeight="1">
      <c r="A37" s="71"/>
      <c r="B37" s="74"/>
      <c r="C37" s="12" t="s">
        <v>49</v>
      </c>
      <c r="D37" s="12" t="s">
        <v>46</v>
      </c>
      <c r="E37" s="13">
        <v>1</v>
      </c>
      <c r="F37" s="14">
        <v>32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s="16" customFormat="1" ht="26.25" customHeight="1">
      <c r="A38" s="71"/>
      <c r="B38" s="74"/>
      <c r="C38" s="12" t="s">
        <v>41</v>
      </c>
      <c r="D38" s="12" t="s">
        <v>46</v>
      </c>
      <c r="E38" s="13">
        <v>1</v>
      </c>
      <c r="F38" s="14">
        <v>32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6" s="22" customFormat="1" ht="15">
      <c r="A39" s="17"/>
      <c r="B39" s="18"/>
      <c r="C39" s="19"/>
      <c r="D39" s="19"/>
      <c r="E39" s="20">
        <f>SUM(E33:E38)</f>
        <v>7</v>
      </c>
      <c r="F39" s="21">
        <f>SUM(F33:F38)</f>
        <v>224</v>
      </c>
    </row>
    <row r="40" spans="1:20" s="16" customFormat="1" ht="24.75" customHeight="1">
      <c r="A40" s="73">
        <v>6</v>
      </c>
      <c r="B40" s="74" t="s">
        <v>50</v>
      </c>
      <c r="C40" s="12" t="s">
        <v>51</v>
      </c>
      <c r="D40" s="12" t="s">
        <v>52</v>
      </c>
      <c r="E40" s="13">
        <v>1</v>
      </c>
      <c r="F40" s="14">
        <v>32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s="16" customFormat="1" ht="39" customHeight="1">
      <c r="A41" s="73"/>
      <c r="B41" s="74"/>
      <c r="C41" s="12" t="s">
        <v>53</v>
      </c>
      <c r="D41" s="12" t="s">
        <v>52</v>
      </c>
      <c r="E41" s="13">
        <v>1</v>
      </c>
      <c r="F41" s="14">
        <v>32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s="16" customFormat="1" ht="25.5">
      <c r="A42" s="73"/>
      <c r="B42" s="74"/>
      <c r="C42" s="12" t="s">
        <v>54</v>
      </c>
      <c r="D42" s="12" t="s">
        <v>52</v>
      </c>
      <c r="E42" s="13">
        <v>1</v>
      </c>
      <c r="F42" s="14">
        <v>32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s="16" customFormat="1" ht="25.5">
      <c r="A43" s="73"/>
      <c r="B43" s="74"/>
      <c r="C43" s="12" t="s">
        <v>16</v>
      </c>
      <c r="D43" s="12" t="s">
        <v>52</v>
      </c>
      <c r="E43" s="13">
        <v>1</v>
      </c>
      <c r="F43" s="14">
        <v>32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s="16" customFormat="1" ht="25.5">
      <c r="A44" s="73"/>
      <c r="B44" s="74"/>
      <c r="C44" s="12" t="s">
        <v>55</v>
      </c>
      <c r="D44" s="12" t="s">
        <v>52</v>
      </c>
      <c r="E44" s="13">
        <v>1</v>
      </c>
      <c r="F44" s="14">
        <v>32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6" s="22" customFormat="1" ht="15">
      <c r="A45" s="17"/>
      <c r="B45" s="18"/>
      <c r="C45" s="19"/>
      <c r="D45" s="19"/>
      <c r="E45" s="20">
        <f>SUM(E40:E44)</f>
        <v>5</v>
      </c>
      <c r="F45" s="21">
        <f>SUM(F40:F44)</f>
        <v>160</v>
      </c>
    </row>
    <row r="46" spans="1:20" s="16" customFormat="1" ht="21.75" customHeight="1">
      <c r="A46" s="73">
        <v>7</v>
      </c>
      <c r="B46" s="74" t="s">
        <v>56</v>
      </c>
      <c r="C46" s="12" t="s">
        <v>57</v>
      </c>
      <c r="D46" s="25" t="s">
        <v>58</v>
      </c>
      <c r="E46" s="13">
        <v>1</v>
      </c>
      <c r="F46" s="14">
        <v>32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s="16" customFormat="1" ht="21.75" customHeight="1">
      <c r="A47" s="73"/>
      <c r="B47" s="74"/>
      <c r="C47" s="12" t="s">
        <v>16</v>
      </c>
      <c r="D47" s="25" t="s">
        <v>58</v>
      </c>
      <c r="E47" s="13">
        <v>1</v>
      </c>
      <c r="F47" s="14">
        <v>32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s="16" customFormat="1" ht="21.75" customHeight="1">
      <c r="A48" s="73"/>
      <c r="B48" s="74"/>
      <c r="C48" s="12" t="s">
        <v>40</v>
      </c>
      <c r="D48" s="25" t="s">
        <v>58</v>
      </c>
      <c r="E48" s="13">
        <v>1</v>
      </c>
      <c r="F48" s="14">
        <v>32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s="16" customFormat="1" ht="21.75" customHeight="1">
      <c r="A49" s="73"/>
      <c r="B49" s="74"/>
      <c r="C49" s="12" t="s">
        <v>59</v>
      </c>
      <c r="D49" s="25" t="s">
        <v>58</v>
      </c>
      <c r="E49" s="13">
        <v>1</v>
      </c>
      <c r="F49" s="14">
        <v>32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s="16" customFormat="1" ht="21.75" customHeight="1">
      <c r="A50" s="73"/>
      <c r="B50" s="74"/>
      <c r="C50" s="12" t="s">
        <v>60</v>
      </c>
      <c r="D50" s="25" t="s">
        <v>58</v>
      </c>
      <c r="E50" s="13">
        <v>1</v>
      </c>
      <c r="F50" s="14">
        <v>32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6" s="22" customFormat="1" ht="15">
      <c r="A51" s="17"/>
      <c r="B51" s="18"/>
      <c r="C51" s="19"/>
      <c r="D51" s="19"/>
      <c r="E51" s="20">
        <f>SUM(E46:E50)</f>
        <v>5</v>
      </c>
      <c r="F51" s="21">
        <f>SUM(F46:F50)</f>
        <v>160</v>
      </c>
    </row>
    <row r="52" spans="1:20" s="16" customFormat="1" ht="25.5" customHeight="1">
      <c r="A52" s="73">
        <v>8</v>
      </c>
      <c r="B52" s="74" t="s">
        <v>61</v>
      </c>
      <c r="C52" s="12" t="s">
        <v>62</v>
      </c>
      <c r="D52" s="12" t="s">
        <v>63</v>
      </c>
      <c r="E52" s="13">
        <v>1</v>
      </c>
      <c r="F52" s="14">
        <v>32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s="16" customFormat="1" ht="25.5">
      <c r="A53" s="73"/>
      <c r="B53" s="74"/>
      <c r="C53" s="12" t="s">
        <v>64</v>
      </c>
      <c r="D53" s="12" t="s">
        <v>63</v>
      </c>
      <c r="E53" s="13">
        <v>1</v>
      </c>
      <c r="F53" s="14">
        <v>32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s="16" customFormat="1" ht="25.5">
      <c r="A54" s="73"/>
      <c r="B54" s="74"/>
      <c r="C54" s="12" t="s">
        <v>16</v>
      </c>
      <c r="D54" s="12" t="s">
        <v>63</v>
      </c>
      <c r="E54" s="13">
        <v>1</v>
      </c>
      <c r="F54" s="14">
        <v>32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s="16" customFormat="1" ht="25.5">
      <c r="A55" s="73"/>
      <c r="B55" s="74"/>
      <c r="C55" s="12" t="s">
        <v>65</v>
      </c>
      <c r="D55" s="12" t="s">
        <v>63</v>
      </c>
      <c r="E55" s="13">
        <v>1</v>
      </c>
      <c r="F55" s="14">
        <v>32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s="16" customFormat="1" ht="25.5">
      <c r="A56" s="73"/>
      <c r="B56" s="74"/>
      <c r="C56" s="12" t="s">
        <v>66</v>
      </c>
      <c r="D56" s="12" t="s">
        <v>63</v>
      </c>
      <c r="E56" s="13">
        <v>1</v>
      </c>
      <c r="F56" s="14">
        <v>32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s="16" customFormat="1" ht="25.5">
      <c r="A57" s="73"/>
      <c r="B57" s="74"/>
      <c r="C57" s="12" t="s">
        <v>67</v>
      </c>
      <c r="D57" s="12" t="s">
        <v>63</v>
      </c>
      <c r="E57" s="13">
        <v>1</v>
      </c>
      <c r="F57" s="14">
        <v>32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6" s="22" customFormat="1" ht="15">
      <c r="A58" s="17"/>
      <c r="B58" s="18"/>
      <c r="C58" s="19"/>
      <c r="D58" s="19"/>
      <c r="E58" s="20">
        <f>SUM(E52:E57)</f>
        <v>6</v>
      </c>
      <c r="F58" s="21">
        <f>SUM(F52:F57)</f>
        <v>192</v>
      </c>
    </row>
    <row r="59" spans="1:20" s="16" customFormat="1" ht="26.25" customHeight="1">
      <c r="A59" s="71">
        <v>9</v>
      </c>
      <c r="B59" s="72" t="s">
        <v>68</v>
      </c>
      <c r="C59" s="12" t="s">
        <v>14</v>
      </c>
      <c r="D59" s="12" t="s">
        <v>69</v>
      </c>
      <c r="E59" s="13">
        <v>1</v>
      </c>
      <c r="F59" s="14">
        <v>32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s="16" customFormat="1" ht="26.25" customHeight="1">
      <c r="A60" s="71"/>
      <c r="B60" s="72"/>
      <c r="C60" s="12" t="s">
        <v>16</v>
      </c>
      <c r="D60" s="12" t="s">
        <v>70</v>
      </c>
      <c r="E60" s="13">
        <v>1</v>
      </c>
      <c r="F60" s="14">
        <v>32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s="16" customFormat="1" ht="26.25" customHeight="1">
      <c r="A61" s="71"/>
      <c r="B61" s="72"/>
      <c r="C61" s="12" t="s">
        <v>71</v>
      </c>
      <c r="D61" s="12" t="s">
        <v>72</v>
      </c>
      <c r="E61" s="13">
        <v>1</v>
      </c>
      <c r="F61" s="14">
        <v>32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s="16" customFormat="1" ht="26.25" customHeight="1">
      <c r="A62" s="71"/>
      <c r="B62" s="72"/>
      <c r="C62" s="12" t="s">
        <v>73</v>
      </c>
      <c r="D62" s="12" t="s">
        <v>74</v>
      </c>
      <c r="E62" s="13">
        <v>0.5</v>
      </c>
      <c r="F62" s="14">
        <v>16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s="16" customFormat="1" ht="26.25" customHeight="1">
      <c r="A63" s="71"/>
      <c r="B63" s="72"/>
      <c r="C63" s="12" t="s">
        <v>75</v>
      </c>
      <c r="D63" s="12" t="s">
        <v>69</v>
      </c>
      <c r="E63" s="13">
        <v>0.5</v>
      </c>
      <c r="F63" s="14">
        <v>16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s="16" customFormat="1" ht="26.25" customHeight="1">
      <c r="A64" s="71"/>
      <c r="B64" s="72"/>
      <c r="C64" s="12" t="s">
        <v>41</v>
      </c>
      <c r="D64" s="12" t="s">
        <v>76</v>
      </c>
      <c r="E64" s="13">
        <v>1</v>
      </c>
      <c r="F64" s="14">
        <v>32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s="16" customFormat="1" ht="15">
      <c r="A65" s="71"/>
      <c r="B65" s="72"/>
      <c r="C65" s="12" t="s">
        <v>16</v>
      </c>
      <c r="D65" s="12" t="s">
        <v>69</v>
      </c>
      <c r="E65" s="13">
        <v>1</v>
      </c>
      <c r="F65" s="14">
        <v>32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6" s="22" customFormat="1" ht="15">
      <c r="A66" s="17"/>
      <c r="B66" s="18"/>
      <c r="C66" s="19"/>
      <c r="D66" s="19"/>
      <c r="E66" s="20">
        <f>SUM(E59:E65)</f>
        <v>6</v>
      </c>
      <c r="F66" s="21">
        <f>SUM(F59:F65)</f>
        <v>192</v>
      </c>
    </row>
    <row r="67" spans="1:6" s="23" customFormat="1" ht="52.5" customHeight="1">
      <c r="A67" s="71">
        <v>10</v>
      </c>
      <c r="B67" s="72" t="s">
        <v>77</v>
      </c>
      <c r="C67" s="12" t="s">
        <v>78</v>
      </c>
      <c r="D67" s="12" t="s">
        <v>79</v>
      </c>
      <c r="E67" s="13">
        <v>1</v>
      </c>
      <c r="F67" s="14">
        <v>15</v>
      </c>
    </row>
    <row r="68" spans="1:6" s="23" customFormat="1" ht="52.5" customHeight="1">
      <c r="A68" s="71"/>
      <c r="B68" s="72"/>
      <c r="C68" s="12" t="s">
        <v>80</v>
      </c>
      <c r="D68" s="12" t="s">
        <v>79</v>
      </c>
      <c r="E68" s="13">
        <v>1</v>
      </c>
      <c r="F68" s="14">
        <v>15</v>
      </c>
    </row>
    <row r="69" spans="1:6" s="22" customFormat="1" ht="15">
      <c r="A69" s="17"/>
      <c r="B69" s="18"/>
      <c r="C69" s="19"/>
      <c r="D69" s="19"/>
      <c r="E69" s="20">
        <f>SUM(E67:E68)</f>
        <v>2</v>
      </c>
      <c r="F69" s="21">
        <f>SUM(F67:F68)</f>
        <v>30</v>
      </c>
    </row>
    <row r="70" spans="1:20" s="16" customFormat="1" ht="39" customHeight="1">
      <c r="A70" s="75">
        <v>12</v>
      </c>
      <c r="B70" s="74" t="s">
        <v>81</v>
      </c>
      <c r="C70" s="12" t="s">
        <v>48</v>
      </c>
      <c r="D70" s="12" t="s">
        <v>46</v>
      </c>
      <c r="E70" s="13">
        <v>0.5</v>
      </c>
      <c r="F70" s="14">
        <v>16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s="16" customFormat="1" ht="39" customHeight="1">
      <c r="A71" s="75"/>
      <c r="B71" s="74"/>
      <c r="C71" s="12" t="s">
        <v>82</v>
      </c>
      <c r="D71" s="12" t="s">
        <v>83</v>
      </c>
      <c r="E71" s="13">
        <v>0.5</v>
      </c>
      <c r="F71" s="14">
        <v>16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6" s="22" customFormat="1" ht="15">
      <c r="A72" s="17"/>
      <c r="B72" s="18"/>
      <c r="C72" s="19"/>
      <c r="D72" s="19"/>
      <c r="E72" s="20">
        <f>SUM(E70:E71)</f>
        <v>1</v>
      </c>
      <c r="F72" s="21">
        <f>SUM(F70:F71)</f>
        <v>32</v>
      </c>
    </row>
    <row r="73" spans="1:20" s="16" customFormat="1" ht="26.25" customHeight="1">
      <c r="A73" s="76">
        <v>13</v>
      </c>
      <c r="B73" s="74" t="s">
        <v>84</v>
      </c>
      <c r="C73" s="12" t="s">
        <v>85</v>
      </c>
      <c r="D73" s="12" t="s">
        <v>58</v>
      </c>
      <c r="E73" s="13">
        <v>1</v>
      </c>
      <c r="F73" s="14">
        <v>32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s="16" customFormat="1" ht="26.25" customHeight="1">
      <c r="A74" s="76"/>
      <c r="B74" s="74"/>
      <c r="C74" s="12" t="s">
        <v>86</v>
      </c>
      <c r="D74" s="12" t="s">
        <v>87</v>
      </c>
      <c r="E74" s="13">
        <v>1</v>
      </c>
      <c r="F74" s="14">
        <v>32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s="16" customFormat="1" ht="26.25" customHeight="1">
      <c r="A75" s="76"/>
      <c r="B75" s="74"/>
      <c r="C75" s="12" t="s">
        <v>88</v>
      </c>
      <c r="D75" s="12" t="s">
        <v>58</v>
      </c>
      <c r="E75" s="13">
        <v>1</v>
      </c>
      <c r="F75" s="14">
        <v>32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s="16" customFormat="1" ht="26.25" customHeight="1">
      <c r="A76" s="76"/>
      <c r="B76" s="74"/>
      <c r="C76" s="12" t="s">
        <v>89</v>
      </c>
      <c r="D76" s="12" t="s">
        <v>90</v>
      </c>
      <c r="E76" s="13">
        <v>1</v>
      </c>
      <c r="F76" s="14">
        <v>32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5">
      <c r="A77" s="17"/>
      <c r="B77" s="18"/>
      <c r="C77" s="19"/>
      <c r="D77" s="19"/>
      <c r="E77" s="20">
        <f>SUM(E73:E76)</f>
        <v>4</v>
      </c>
      <c r="F77" s="24">
        <f>SUM(F73:F76)</f>
        <v>128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s="16" customFormat="1" ht="25.5" customHeight="1">
      <c r="A78" s="73">
        <v>14</v>
      </c>
      <c r="B78" s="74" t="s">
        <v>91</v>
      </c>
      <c r="C78" s="12" t="s">
        <v>12</v>
      </c>
      <c r="D78" s="12" t="s">
        <v>92</v>
      </c>
      <c r="E78" s="13">
        <v>1</v>
      </c>
      <c r="F78" s="14">
        <v>32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s="16" customFormat="1" ht="26.25" customHeight="1">
      <c r="A79" s="73"/>
      <c r="B79" s="74"/>
      <c r="C79" s="12" t="s">
        <v>48</v>
      </c>
      <c r="D79" s="12" t="s">
        <v>93</v>
      </c>
      <c r="E79" s="13">
        <v>1</v>
      </c>
      <c r="F79" s="14">
        <v>32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s="16" customFormat="1" ht="26.25" customHeight="1">
      <c r="A80" s="73"/>
      <c r="B80" s="74"/>
      <c r="C80" s="12" t="s">
        <v>94</v>
      </c>
      <c r="D80" s="12" t="s">
        <v>92</v>
      </c>
      <c r="E80" s="13">
        <v>1</v>
      </c>
      <c r="F80" s="14">
        <v>32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s="16" customFormat="1" ht="25.5">
      <c r="A81" s="73"/>
      <c r="B81" s="74"/>
      <c r="C81" s="12" t="s">
        <v>95</v>
      </c>
      <c r="D81" s="12" t="s">
        <v>92</v>
      </c>
      <c r="E81" s="13">
        <v>1</v>
      </c>
      <c r="F81" s="14">
        <v>32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6" s="22" customFormat="1" ht="15">
      <c r="A82" s="17"/>
      <c r="B82" s="18"/>
      <c r="C82" s="19"/>
      <c r="D82" s="19"/>
      <c r="E82" s="20">
        <f>SUM(E78:E81)</f>
        <v>4</v>
      </c>
      <c r="F82" s="21">
        <f>SUM(F78:F81)</f>
        <v>128</v>
      </c>
    </row>
    <row r="83" spans="1:20" s="16" customFormat="1" ht="39" customHeight="1">
      <c r="A83" s="76">
        <v>15</v>
      </c>
      <c r="B83" s="72" t="s">
        <v>96</v>
      </c>
      <c r="C83" s="12" t="s">
        <v>97</v>
      </c>
      <c r="D83" s="12" t="s">
        <v>98</v>
      </c>
      <c r="E83" s="13">
        <v>1</v>
      </c>
      <c r="F83" s="14">
        <v>32</v>
      </c>
      <c r="G83" s="23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s="16" customFormat="1" ht="39" customHeight="1">
      <c r="A84" s="76"/>
      <c r="B84" s="72"/>
      <c r="C84" s="12" t="s">
        <v>99</v>
      </c>
      <c r="D84" s="12" t="s">
        <v>100</v>
      </c>
      <c r="E84" s="13">
        <v>1</v>
      </c>
      <c r="F84" s="14">
        <v>32</v>
      </c>
      <c r="G84" s="23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6" s="22" customFormat="1" ht="15">
      <c r="A85" s="17"/>
      <c r="B85" s="18"/>
      <c r="C85" s="19"/>
      <c r="D85" s="19"/>
      <c r="E85" s="20">
        <f>SUM(E83:E84)</f>
        <v>2</v>
      </c>
      <c r="F85" s="21">
        <f>SUM(F83:F84)</f>
        <v>64</v>
      </c>
    </row>
    <row r="86" spans="1:20" s="16" customFormat="1" ht="139.5" customHeight="1">
      <c r="A86" s="27">
        <v>16</v>
      </c>
      <c r="B86" s="28" t="s">
        <v>101</v>
      </c>
      <c r="C86" s="12" t="s">
        <v>102</v>
      </c>
      <c r="D86" s="12" t="s">
        <v>22</v>
      </c>
      <c r="E86" s="13">
        <v>1</v>
      </c>
      <c r="F86" s="14">
        <v>8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5">
      <c r="A87" s="17"/>
      <c r="B87" s="18"/>
      <c r="C87" s="19"/>
      <c r="D87" s="19"/>
      <c r="E87" s="20">
        <f>SUM(E86:E86)</f>
        <v>1</v>
      </c>
      <c r="F87" s="21">
        <f>SUM(F86:F86)</f>
        <v>8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 s="16" customFormat="1" ht="39" customHeight="1">
      <c r="A88" s="76">
        <v>17</v>
      </c>
      <c r="B88" s="72" t="s">
        <v>103</v>
      </c>
      <c r="C88" s="12" t="s">
        <v>104</v>
      </c>
      <c r="D88" s="12" t="s">
        <v>22</v>
      </c>
      <c r="E88" s="13">
        <v>1</v>
      </c>
      <c r="F88" s="14">
        <v>32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s="16" customFormat="1" ht="39" customHeight="1">
      <c r="A89" s="76"/>
      <c r="B89" s="72"/>
      <c r="C89" s="12" t="s">
        <v>104</v>
      </c>
      <c r="D89" s="12" t="s">
        <v>22</v>
      </c>
      <c r="E89" s="13">
        <v>1</v>
      </c>
      <c r="F89" s="14">
        <v>32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s="16" customFormat="1" ht="39" customHeight="1">
      <c r="A90" s="76"/>
      <c r="B90" s="72"/>
      <c r="C90" s="12" t="s">
        <v>105</v>
      </c>
      <c r="D90" s="12" t="s">
        <v>22</v>
      </c>
      <c r="E90" s="13">
        <v>1</v>
      </c>
      <c r="F90" s="14">
        <v>32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6" s="22" customFormat="1" ht="15">
      <c r="A91" s="17"/>
      <c r="B91" s="18"/>
      <c r="C91" s="19"/>
      <c r="D91" s="19"/>
      <c r="E91" s="20">
        <f>SUM(E88:E90)</f>
        <v>3</v>
      </c>
      <c r="F91" s="21">
        <f>SUM(F88:F90)</f>
        <v>96</v>
      </c>
    </row>
    <row r="92" spans="1:20" s="16" customFormat="1" ht="39" customHeight="1">
      <c r="A92" s="71">
        <v>18</v>
      </c>
      <c r="B92" s="74" t="s">
        <v>106</v>
      </c>
      <c r="C92" s="12" t="s">
        <v>107</v>
      </c>
      <c r="D92" s="12" t="s">
        <v>108</v>
      </c>
      <c r="E92" s="13">
        <v>1</v>
      </c>
      <c r="F92" s="14">
        <v>32</v>
      </c>
      <c r="G92" s="23"/>
      <c r="H92" s="23"/>
      <c r="I92" s="23"/>
      <c r="J92" s="23"/>
      <c r="K92" s="23"/>
      <c r="L92" s="23"/>
      <c r="M92" s="23"/>
      <c r="N92" s="23"/>
      <c r="O92" s="15"/>
      <c r="P92" s="15"/>
      <c r="Q92" s="15"/>
      <c r="R92" s="15"/>
      <c r="S92" s="15"/>
      <c r="T92" s="15"/>
    </row>
    <row r="93" spans="1:20" s="16" customFormat="1" ht="45" customHeight="1">
      <c r="A93" s="71"/>
      <c r="B93" s="74"/>
      <c r="C93" s="12" t="s">
        <v>32</v>
      </c>
      <c r="D93" s="12" t="s">
        <v>108</v>
      </c>
      <c r="E93" s="13">
        <v>1</v>
      </c>
      <c r="F93" s="14">
        <v>32</v>
      </c>
      <c r="G93" s="23"/>
      <c r="H93" s="23"/>
      <c r="I93" s="23"/>
      <c r="J93" s="23"/>
      <c r="K93" s="23"/>
      <c r="L93" s="23"/>
      <c r="M93" s="23"/>
      <c r="N93" s="23"/>
      <c r="O93" s="15"/>
      <c r="P93" s="15"/>
      <c r="Q93" s="15"/>
      <c r="R93" s="15"/>
      <c r="S93" s="15"/>
      <c r="T93" s="15"/>
    </row>
    <row r="94" spans="1:20" s="16" customFormat="1" ht="48" customHeight="1">
      <c r="A94" s="71"/>
      <c r="B94" s="74"/>
      <c r="C94" s="12" t="s">
        <v>48</v>
      </c>
      <c r="D94" s="12" t="s">
        <v>108</v>
      </c>
      <c r="E94" s="13">
        <v>1</v>
      </c>
      <c r="F94" s="14">
        <v>32</v>
      </c>
      <c r="G94" s="23"/>
      <c r="H94" s="23"/>
      <c r="I94" s="23"/>
      <c r="J94" s="23"/>
      <c r="K94" s="23"/>
      <c r="L94" s="23"/>
      <c r="M94" s="23"/>
      <c r="N94" s="23"/>
      <c r="O94" s="15"/>
      <c r="P94" s="15"/>
      <c r="Q94" s="15"/>
      <c r="R94" s="15"/>
      <c r="S94" s="15"/>
      <c r="T94" s="15"/>
    </row>
    <row r="95" spans="1:20" s="16" customFormat="1" ht="51" customHeight="1">
      <c r="A95" s="71"/>
      <c r="B95" s="74"/>
      <c r="C95" s="12" t="s">
        <v>109</v>
      </c>
      <c r="D95" s="12" t="s">
        <v>108</v>
      </c>
      <c r="E95" s="13">
        <v>1</v>
      </c>
      <c r="F95" s="14">
        <v>32</v>
      </c>
      <c r="G95" s="23"/>
      <c r="H95" s="23"/>
      <c r="I95" s="23"/>
      <c r="J95" s="23"/>
      <c r="K95" s="23"/>
      <c r="L95" s="23"/>
      <c r="M95" s="23"/>
      <c r="N95" s="23"/>
      <c r="O95" s="15"/>
      <c r="P95" s="15"/>
      <c r="Q95" s="15"/>
      <c r="R95" s="15"/>
      <c r="S95" s="15"/>
      <c r="T95" s="15"/>
    </row>
    <row r="96" spans="1:20" s="16" customFormat="1" ht="48.75" customHeight="1">
      <c r="A96" s="71"/>
      <c r="B96" s="74"/>
      <c r="C96" s="12" t="s">
        <v>47</v>
      </c>
      <c r="D96" s="12" t="s">
        <v>108</v>
      </c>
      <c r="E96" s="13">
        <v>0.5</v>
      </c>
      <c r="F96" s="14">
        <v>16</v>
      </c>
      <c r="G96" s="23"/>
      <c r="H96" s="23"/>
      <c r="I96" s="23"/>
      <c r="J96" s="23"/>
      <c r="K96" s="23"/>
      <c r="L96" s="23"/>
      <c r="M96" s="23"/>
      <c r="N96" s="23"/>
      <c r="O96" s="15"/>
      <c r="P96" s="15"/>
      <c r="Q96" s="15"/>
      <c r="R96" s="15"/>
      <c r="S96" s="15"/>
      <c r="T96" s="15"/>
    </row>
    <row r="97" spans="1:20" s="16" customFormat="1" ht="39" customHeight="1">
      <c r="A97" s="71"/>
      <c r="B97" s="74"/>
      <c r="C97" s="12" t="s">
        <v>110</v>
      </c>
      <c r="D97" s="12" t="s">
        <v>108</v>
      </c>
      <c r="E97" s="13">
        <v>0.5</v>
      </c>
      <c r="F97" s="14">
        <v>16</v>
      </c>
      <c r="G97" s="23"/>
      <c r="H97" s="23"/>
      <c r="I97" s="23"/>
      <c r="J97" s="23"/>
      <c r="K97" s="23"/>
      <c r="L97" s="23"/>
      <c r="M97" s="23"/>
      <c r="N97" s="23"/>
      <c r="O97" s="15"/>
      <c r="P97" s="15"/>
      <c r="Q97" s="15"/>
      <c r="R97" s="15"/>
      <c r="S97" s="15"/>
      <c r="T97" s="15"/>
    </row>
    <row r="98" spans="1:6" s="22" customFormat="1" ht="26.25" customHeight="1">
      <c r="A98" s="17"/>
      <c r="B98" s="18"/>
      <c r="C98" s="19"/>
      <c r="D98" s="19"/>
      <c r="E98" s="29">
        <f>SUM(E92:E97)</f>
        <v>5</v>
      </c>
      <c r="F98" s="30">
        <f>SUM(F92:F97)</f>
        <v>160</v>
      </c>
    </row>
    <row r="99" spans="1:6" s="23" customFormat="1" ht="35.25" customHeight="1">
      <c r="A99" s="75">
        <v>19</v>
      </c>
      <c r="B99" s="74" t="s">
        <v>111</v>
      </c>
      <c r="C99" s="12" t="s">
        <v>112</v>
      </c>
      <c r="D99" s="12" t="s">
        <v>113</v>
      </c>
      <c r="E99" s="13">
        <v>1</v>
      </c>
      <c r="F99" s="14">
        <v>32</v>
      </c>
    </row>
    <row r="100" spans="1:6" s="23" customFormat="1" ht="36.75" customHeight="1">
      <c r="A100" s="75"/>
      <c r="B100" s="74"/>
      <c r="C100" s="12" t="s">
        <v>114</v>
      </c>
      <c r="D100" s="12" t="s">
        <v>113</v>
      </c>
      <c r="E100" s="13">
        <v>1</v>
      </c>
      <c r="F100" s="14">
        <v>32</v>
      </c>
    </row>
    <row r="101" spans="1:6" s="23" customFormat="1" ht="33" customHeight="1">
      <c r="A101" s="75"/>
      <c r="B101" s="74"/>
      <c r="C101" s="12" t="s">
        <v>115</v>
      </c>
      <c r="D101" s="12" t="s">
        <v>113</v>
      </c>
      <c r="E101" s="13">
        <v>1</v>
      </c>
      <c r="F101" s="31">
        <v>24</v>
      </c>
    </row>
    <row r="102" spans="1:6" s="22" customFormat="1" ht="31.5" customHeight="1">
      <c r="A102" s="32"/>
      <c r="B102" s="33"/>
      <c r="C102" s="19"/>
      <c r="D102" s="19"/>
      <c r="E102" s="20">
        <f>SUM(E99:E101)</f>
        <v>3</v>
      </c>
      <c r="F102" s="20">
        <f>SUM(F99:F101)</f>
        <v>88</v>
      </c>
    </row>
    <row r="103" spans="1:20" s="16" customFormat="1" ht="39" customHeight="1">
      <c r="A103" s="71">
        <v>20</v>
      </c>
      <c r="B103" s="72" t="s">
        <v>116</v>
      </c>
      <c r="C103" s="12" t="s">
        <v>117</v>
      </c>
      <c r="D103" s="12" t="s">
        <v>118</v>
      </c>
      <c r="E103" s="13">
        <v>1</v>
      </c>
      <c r="F103" s="14">
        <v>32</v>
      </c>
      <c r="G103" s="23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s="16" customFormat="1" ht="39" customHeight="1">
      <c r="A104" s="71"/>
      <c r="B104" s="72"/>
      <c r="C104" s="12" t="s">
        <v>119</v>
      </c>
      <c r="D104" s="12" t="s">
        <v>120</v>
      </c>
      <c r="E104" s="13">
        <v>1</v>
      </c>
      <c r="F104" s="14">
        <v>32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s="16" customFormat="1" ht="39" customHeight="1">
      <c r="A105" s="71"/>
      <c r="B105" s="72"/>
      <c r="C105" s="12" t="s">
        <v>121</v>
      </c>
      <c r="D105" s="12" t="s">
        <v>122</v>
      </c>
      <c r="E105" s="13">
        <v>1</v>
      </c>
      <c r="F105" s="14">
        <v>32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s="16" customFormat="1" ht="39" customHeight="1">
      <c r="A106" s="71"/>
      <c r="B106" s="72"/>
      <c r="C106" s="12" t="s">
        <v>16</v>
      </c>
      <c r="D106" s="12" t="s">
        <v>123</v>
      </c>
      <c r="E106" s="13">
        <v>1</v>
      </c>
      <c r="F106" s="14">
        <v>32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s="16" customFormat="1" ht="39" customHeight="1">
      <c r="A107" s="71"/>
      <c r="B107" s="72"/>
      <c r="C107" s="12" t="s">
        <v>14</v>
      </c>
      <c r="D107" s="12" t="s">
        <v>124</v>
      </c>
      <c r="E107" s="13">
        <v>1</v>
      </c>
      <c r="F107" s="14">
        <v>32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s="16" customFormat="1" ht="39" customHeight="1">
      <c r="A108" s="71"/>
      <c r="B108" s="72"/>
      <c r="C108" s="12" t="s">
        <v>125</v>
      </c>
      <c r="D108" s="12" t="s">
        <v>118</v>
      </c>
      <c r="E108" s="13">
        <v>1</v>
      </c>
      <c r="F108" s="14">
        <v>32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s="16" customFormat="1" ht="25.5">
      <c r="A109" s="71"/>
      <c r="B109" s="72"/>
      <c r="C109" s="12" t="s">
        <v>126</v>
      </c>
      <c r="D109" s="12" t="s">
        <v>127</v>
      </c>
      <c r="E109" s="13">
        <v>1</v>
      </c>
      <c r="F109" s="14">
        <v>32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6" s="22" customFormat="1" ht="15">
      <c r="A110" s="17"/>
      <c r="B110" s="18"/>
      <c r="C110" s="19"/>
      <c r="D110" s="19"/>
      <c r="E110" s="20">
        <f>SUM(E103:E109)</f>
        <v>7</v>
      </c>
      <c r="F110" s="21">
        <f>SUM(F103:F109)</f>
        <v>224</v>
      </c>
    </row>
    <row r="111" spans="1:20" s="16" customFormat="1" ht="25.5" customHeight="1">
      <c r="A111" s="71">
        <v>21</v>
      </c>
      <c r="B111" s="74" t="s">
        <v>128</v>
      </c>
      <c r="C111" s="34" t="s">
        <v>129</v>
      </c>
      <c r="D111" s="12" t="s">
        <v>130</v>
      </c>
      <c r="E111" s="13">
        <v>1</v>
      </c>
      <c r="F111" s="14">
        <v>32</v>
      </c>
      <c r="G111" s="23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s="16" customFormat="1" ht="25.5">
      <c r="A112" s="71"/>
      <c r="B112" s="74"/>
      <c r="C112" s="12" t="s">
        <v>48</v>
      </c>
      <c r="D112" s="12" t="s">
        <v>130</v>
      </c>
      <c r="E112" s="13">
        <v>1</v>
      </c>
      <c r="F112" s="14">
        <v>32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s="16" customFormat="1" ht="25.5">
      <c r="A113" s="71"/>
      <c r="B113" s="74"/>
      <c r="C113" s="12" t="s">
        <v>57</v>
      </c>
      <c r="D113" s="12" t="s">
        <v>130</v>
      </c>
      <c r="E113" s="13">
        <v>1</v>
      </c>
      <c r="F113" s="14">
        <v>32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s="16" customFormat="1" ht="39" customHeight="1">
      <c r="A114" s="71"/>
      <c r="B114" s="74"/>
      <c r="C114" s="12" t="s">
        <v>131</v>
      </c>
      <c r="D114" s="12" t="s">
        <v>130</v>
      </c>
      <c r="E114" s="13">
        <v>1</v>
      </c>
      <c r="F114" s="14">
        <v>32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6" s="22" customFormat="1" ht="15">
      <c r="A115" s="17"/>
      <c r="B115" s="18"/>
      <c r="C115" s="19"/>
      <c r="D115" s="19"/>
      <c r="E115" s="20">
        <f>SUM(E111:E114)</f>
        <v>4</v>
      </c>
      <c r="F115" s="21">
        <f>SUM(F111:F114)</f>
        <v>128</v>
      </c>
    </row>
    <row r="116" spans="1:20" s="16" customFormat="1" ht="39" customHeight="1">
      <c r="A116" s="73">
        <v>22</v>
      </c>
      <c r="B116" s="74" t="s">
        <v>132</v>
      </c>
      <c r="C116" s="12" t="s">
        <v>133</v>
      </c>
      <c r="D116" s="12" t="s">
        <v>134</v>
      </c>
      <c r="E116" s="13">
        <v>2</v>
      </c>
      <c r="F116" s="14">
        <v>64</v>
      </c>
      <c r="G116" s="23"/>
      <c r="H116" s="23"/>
      <c r="I116" s="23"/>
      <c r="J116" s="23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s="16" customFormat="1" ht="39" customHeight="1">
      <c r="A117" s="73"/>
      <c r="B117" s="74"/>
      <c r="C117" s="12" t="s">
        <v>135</v>
      </c>
      <c r="D117" s="12" t="s">
        <v>134</v>
      </c>
      <c r="E117" s="13">
        <v>1</v>
      </c>
      <c r="F117" s="14">
        <v>32</v>
      </c>
      <c r="G117" s="23"/>
      <c r="H117" s="23"/>
      <c r="I117" s="23"/>
      <c r="J117" s="23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s="16" customFormat="1" ht="39" customHeight="1">
      <c r="A118" s="73"/>
      <c r="B118" s="74"/>
      <c r="C118" s="12" t="s">
        <v>136</v>
      </c>
      <c r="D118" s="12" t="s">
        <v>134</v>
      </c>
      <c r="E118" s="13">
        <v>1</v>
      </c>
      <c r="F118" s="14">
        <v>32</v>
      </c>
      <c r="G118" s="23"/>
      <c r="H118" s="23"/>
      <c r="I118" s="23"/>
      <c r="J118" s="23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s="16" customFormat="1" ht="39" customHeight="1">
      <c r="A119" s="73"/>
      <c r="B119" s="74"/>
      <c r="C119" s="12" t="s">
        <v>137</v>
      </c>
      <c r="D119" s="12" t="s">
        <v>134</v>
      </c>
      <c r="E119" s="13">
        <v>1</v>
      </c>
      <c r="F119" s="14">
        <v>32</v>
      </c>
      <c r="G119" s="23"/>
      <c r="H119" s="23"/>
      <c r="I119" s="23"/>
      <c r="J119" s="23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6" s="22" customFormat="1" ht="15">
      <c r="A120" s="17"/>
      <c r="B120" s="18"/>
      <c r="C120" s="19"/>
      <c r="D120" s="19"/>
      <c r="E120" s="20">
        <f>SUM(E116:E119)</f>
        <v>5</v>
      </c>
      <c r="F120" s="21">
        <f>SUM(F116:F119)</f>
        <v>160</v>
      </c>
    </row>
    <row r="121" spans="1:20" s="16" customFormat="1" ht="39" customHeight="1">
      <c r="A121" s="75">
        <v>23</v>
      </c>
      <c r="B121" s="74" t="s">
        <v>138</v>
      </c>
      <c r="C121" s="12" t="s">
        <v>25</v>
      </c>
      <c r="D121" s="12" t="s">
        <v>139</v>
      </c>
      <c r="E121" s="13">
        <v>1</v>
      </c>
      <c r="F121" s="14">
        <v>32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6" s="23" customFormat="1" ht="39" customHeight="1">
      <c r="A122" s="75"/>
      <c r="B122" s="74"/>
      <c r="C122" s="12" t="s">
        <v>140</v>
      </c>
      <c r="D122" s="12" t="s">
        <v>141</v>
      </c>
      <c r="E122" s="13">
        <v>1</v>
      </c>
      <c r="F122" s="14">
        <v>32</v>
      </c>
    </row>
    <row r="123" spans="1:20" s="16" customFormat="1" ht="39" customHeight="1">
      <c r="A123" s="75"/>
      <c r="B123" s="74"/>
      <c r="C123" s="12" t="s">
        <v>51</v>
      </c>
      <c r="D123" s="12" t="s">
        <v>142</v>
      </c>
      <c r="E123" s="13">
        <v>1</v>
      </c>
      <c r="F123" s="14">
        <v>32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6" s="23" customFormat="1" ht="39" customHeight="1">
      <c r="A124" s="75"/>
      <c r="B124" s="74"/>
      <c r="C124" s="12" t="s">
        <v>16</v>
      </c>
      <c r="D124" s="12" t="s">
        <v>142</v>
      </c>
      <c r="E124" s="13">
        <v>1</v>
      </c>
      <c r="F124" s="14">
        <v>32</v>
      </c>
    </row>
    <row r="125" spans="1:20" ht="15">
      <c r="A125" s="35"/>
      <c r="B125" s="36"/>
      <c r="C125" s="37"/>
      <c r="D125" s="19"/>
      <c r="E125" s="20">
        <f>SUM(E121:E124)</f>
        <v>4</v>
      </c>
      <c r="F125" s="21">
        <f>SUM(F121:F124)</f>
        <v>128</v>
      </c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1:20" s="16" customFormat="1" ht="39" customHeight="1">
      <c r="A126" s="75">
        <v>24</v>
      </c>
      <c r="B126" s="74" t="s">
        <v>143</v>
      </c>
      <c r="C126" s="12" t="s">
        <v>110</v>
      </c>
      <c r="D126" s="12" t="s">
        <v>144</v>
      </c>
      <c r="E126" s="13">
        <v>1</v>
      </c>
      <c r="F126" s="14">
        <v>32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s="16" customFormat="1" ht="39" customHeight="1">
      <c r="A127" s="75"/>
      <c r="B127" s="74"/>
      <c r="C127" s="12" t="s">
        <v>19</v>
      </c>
      <c r="D127" s="12" t="s">
        <v>144</v>
      </c>
      <c r="E127" s="13">
        <v>1</v>
      </c>
      <c r="F127" s="14">
        <v>32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s="16" customFormat="1" ht="39" customHeight="1">
      <c r="A128" s="75"/>
      <c r="B128" s="74"/>
      <c r="C128" s="12" t="s">
        <v>16</v>
      </c>
      <c r="D128" s="12" t="s">
        <v>144</v>
      </c>
      <c r="E128" s="13">
        <v>1</v>
      </c>
      <c r="F128" s="14">
        <v>32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s="16" customFormat="1" ht="39" customHeight="1">
      <c r="A129" s="75"/>
      <c r="B129" s="74"/>
      <c r="C129" s="12" t="s">
        <v>109</v>
      </c>
      <c r="D129" s="12" t="s">
        <v>144</v>
      </c>
      <c r="E129" s="13">
        <v>1</v>
      </c>
      <c r="F129" s="14">
        <v>32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s="16" customFormat="1" ht="39" customHeight="1">
      <c r="A130" s="75"/>
      <c r="B130" s="74"/>
      <c r="C130" s="12" t="s">
        <v>57</v>
      </c>
      <c r="D130" s="12" t="s">
        <v>144</v>
      </c>
      <c r="E130" s="13">
        <v>1</v>
      </c>
      <c r="F130" s="14">
        <v>32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s="16" customFormat="1" ht="39" customHeight="1">
      <c r="A131" s="75"/>
      <c r="B131" s="74"/>
      <c r="C131" s="12" t="s">
        <v>145</v>
      </c>
      <c r="D131" s="12" t="s">
        <v>146</v>
      </c>
      <c r="E131" s="13">
        <v>1</v>
      </c>
      <c r="F131" s="14">
        <v>32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5">
      <c r="A132" s="32"/>
      <c r="B132" s="18"/>
      <c r="C132" s="19"/>
      <c r="D132" s="19"/>
      <c r="E132" s="20">
        <f>SUM(E126:E131)</f>
        <v>6</v>
      </c>
      <c r="F132" s="21">
        <f>SUM(F126:F131)</f>
        <v>192</v>
      </c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1:20" s="16" customFormat="1" ht="105" customHeight="1">
      <c r="A133" s="10">
        <v>25</v>
      </c>
      <c r="B133" s="11" t="s">
        <v>147</v>
      </c>
      <c r="C133" s="12" t="s">
        <v>148</v>
      </c>
      <c r="D133" s="12" t="s">
        <v>149</v>
      </c>
      <c r="E133" s="13">
        <v>2</v>
      </c>
      <c r="F133" s="14">
        <v>68</v>
      </c>
      <c r="G133" s="23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6" s="22" customFormat="1" ht="15">
      <c r="A134" s="17"/>
      <c r="B134" s="18"/>
      <c r="C134" s="19"/>
      <c r="D134" s="19"/>
      <c r="E134" s="20">
        <f>SUM(E133:E133)</f>
        <v>2</v>
      </c>
      <c r="F134" s="21">
        <f>SUM(F133:F133)</f>
        <v>68</v>
      </c>
    </row>
    <row r="135" spans="1:20" s="16" customFormat="1" ht="102.75" customHeight="1">
      <c r="A135" s="10">
        <v>25</v>
      </c>
      <c r="B135" s="11" t="s">
        <v>150</v>
      </c>
      <c r="C135" s="12" t="s">
        <v>151</v>
      </c>
      <c r="D135" s="38" t="s">
        <v>152</v>
      </c>
      <c r="E135" s="13">
        <v>4</v>
      </c>
      <c r="F135" s="14">
        <v>136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6" s="22" customFormat="1" ht="15">
      <c r="A136" s="39"/>
      <c r="B136" s="40"/>
      <c r="C136" s="41"/>
      <c r="D136" s="42"/>
      <c r="E136" s="43">
        <f>SUM(E135:E135)</f>
        <v>4</v>
      </c>
      <c r="F136" s="44">
        <f>SUM(F135:F135)</f>
        <v>136</v>
      </c>
    </row>
    <row r="137" spans="2:6" s="22" customFormat="1" ht="15.75">
      <c r="B137" s="2"/>
      <c r="C137" s="45"/>
      <c r="D137" s="46" t="s">
        <v>153</v>
      </c>
      <c r="E137" s="47">
        <f>E10+E17+E25+E32+E39+E45+E51+E58+E66+E69+E72+E77+E82+E85+E87+E91+E98+E102+E110+E115+E120+E125+E132+E134+E136</f>
        <v>112</v>
      </c>
      <c r="F137" s="47">
        <f>F10+F17+F25+F32+F39+F45+F51+F58+F66+F69+F72+F77+F82+F85+F87+F91+F98+F102+F110+F115+F120+F125+F132+F134+F136</f>
        <v>3530</v>
      </c>
    </row>
    <row r="138" spans="3:20" ht="15">
      <c r="C138" s="48"/>
      <c r="D138" s="48"/>
      <c r="E138" s="49"/>
      <c r="F138" s="50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3:20" ht="15">
      <c r="C139" s="48"/>
      <c r="D139" s="48"/>
      <c r="E139" s="49"/>
      <c r="F139" s="50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</row>
    <row r="140" spans="3:20" ht="15.75">
      <c r="C140" s="48"/>
      <c r="D140" s="48"/>
      <c r="E140" s="51"/>
      <c r="F140" s="51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3:20" ht="15">
      <c r="C141" s="48"/>
      <c r="D141" s="48"/>
      <c r="E141" s="49"/>
      <c r="F141" s="50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3:20" ht="15">
      <c r="C142" s="48"/>
      <c r="D142" s="48"/>
      <c r="E142" s="49"/>
      <c r="F142" s="50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</row>
    <row r="143" spans="3:20" ht="15">
      <c r="C143" s="48"/>
      <c r="D143" s="48"/>
      <c r="E143" s="49"/>
      <c r="F143" s="50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3:20" ht="15">
      <c r="C144" s="48"/>
      <c r="D144" s="48"/>
      <c r="E144" s="49"/>
      <c r="F144" s="50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3:20" ht="15">
      <c r="C145" s="48"/>
      <c r="D145" s="48"/>
      <c r="E145" s="49"/>
      <c r="F145" s="50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  <row r="146" spans="3:20" ht="15">
      <c r="C146" s="48"/>
      <c r="D146" s="48"/>
      <c r="E146" s="49"/>
      <c r="F146" s="50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</row>
    <row r="147" spans="3:20" ht="15">
      <c r="C147" s="48"/>
      <c r="D147" s="48"/>
      <c r="E147" s="49"/>
      <c r="F147" s="50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</row>
    <row r="148" spans="3:20" ht="15">
      <c r="C148" s="48"/>
      <c r="D148" s="48"/>
      <c r="E148" s="49"/>
      <c r="F148" s="50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</row>
    <row r="149" spans="3:20" ht="15">
      <c r="C149" s="48"/>
      <c r="D149" s="48"/>
      <c r="E149" s="49"/>
      <c r="F149" s="50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</row>
    <row r="150" spans="3:20" ht="15">
      <c r="C150" s="48"/>
      <c r="D150" s="48"/>
      <c r="E150" s="49"/>
      <c r="F150" s="50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</row>
    <row r="151" spans="3:20" ht="15">
      <c r="C151" s="48"/>
      <c r="D151" s="48"/>
      <c r="E151" s="49"/>
      <c r="F151" s="50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</row>
    <row r="152" spans="3:20" ht="15">
      <c r="C152" s="48"/>
      <c r="D152" s="48"/>
      <c r="E152" s="49"/>
      <c r="F152" s="50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</row>
    <row r="153" spans="3:20" ht="15">
      <c r="C153" s="48"/>
      <c r="D153" s="48"/>
      <c r="E153" s="49"/>
      <c r="F153" s="50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</row>
    <row r="154" spans="3:20" ht="15">
      <c r="C154" s="48"/>
      <c r="D154" s="48"/>
      <c r="E154" s="49"/>
      <c r="F154" s="50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3:20" ht="15">
      <c r="C155" s="48"/>
      <c r="D155" s="48"/>
      <c r="E155" s="49"/>
      <c r="F155" s="50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</row>
    <row r="156" spans="3:20" ht="15">
      <c r="C156" s="48"/>
      <c r="D156" s="48"/>
      <c r="E156" s="49"/>
      <c r="F156" s="50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</row>
    <row r="157" spans="3:20" ht="15">
      <c r="C157" s="48"/>
      <c r="D157" s="48"/>
      <c r="E157" s="49"/>
      <c r="F157" s="50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</row>
    <row r="158" spans="3:20" ht="15">
      <c r="C158" s="48"/>
      <c r="D158" s="48"/>
      <c r="E158" s="49"/>
      <c r="F158" s="50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</row>
    <row r="159" spans="3:20" ht="15">
      <c r="C159" s="48"/>
      <c r="D159" s="48"/>
      <c r="E159" s="49"/>
      <c r="F159" s="50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</row>
    <row r="160" spans="3:20" ht="15">
      <c r="C160" s="48"/>
      <c r="D160" s="48"/>
      <c r="E160" s="49"/>
      <c r="F160" s="50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</row>
    <row r="161" spans="3:20" ht="15">
      <c r="C161" s="48"/>
      <c r="D161" s="48"/>
      <c r="E161" s="49"/>
      <c r="F161" s="50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</row>
  </sheetData>
  <sheetProtection selectLockedCells="1" selectUnlockedCells="1"/>
  <mergeCells count="45">
    <mergeCell ref="A126:A131"/>
    <mergeCell ref="B126:B131"/>
    <mergeCell ref="A111:A114"/>
    <mergeCell ref="B111:B114"/>
    <mergeCell ref="A116:A119"/>
    <mergeCell ref="B116:B119"/>
    <mergeCell ref="A121:A124"/>
    <mergeCell ref="B121:B124"/>
    <mergeCell ref="A92:A97"/>
    <mergeCell ref="B92:B97"/>
    <mergeCell ref="A99:A101"/>
    <mergeCell ref="B99:B101"/>
    <mergeCell ref="A103:A109"/>
    <mergeCell ref="B103:B109"/>
    <mergeCell ref="A78:A81"/>
    <mergeCell ref="B78:B81"/>
    <mergeCell ref="A83:A84"/>
    <mergeCell ref="B83:B84"/>
    <mergeCell ref="A88:A90"/>
    <mergeCell ref="B88:B90"/>
    <mergeCell ref="A67:A68"/>
    <mergeCell ref="B67:B68"/>
    <mergeCell ref="A70:A71"/>
    <mergeCell ref="B70:B71"/>
    <mergeCell ref="A73:A76"/>
    <mergeCell ref="B73:B76"/>
    <mergeCell ref="A46:A50"/>
    <mergeCell ref="B46:B50"/>
    <mergeCell ref="A52:A57"/>
    <mergeCell ref="B52:B57"/>
    <mergeCell ref="A59:A65"/>
    <mergeCell ref="B59:B65"/>
    <mergeCell ref="A26:A31"/>
    <mergeCell ref="B26:B31"/>
    <mergeCell ref="A33:A38"/>
    <mergeCell ref="B33:B38"/>
    <mergeCell ref="A40:A44"/>
    <mergeCell ref="B40:B44"/>
    <mergeCell ref="A1:F1"/>
    <mergeCell ref="A3:A9"/>
    <mergeCell ref="B3:B9"/>
    <mergeCell ref="A11:A16"/>
    <mergeCell ref="B11:B16"/>
    <mergeCell ref="A18:A24"/>
    <mergeCell ref="B18:B24"/>
  </mergeCells>
  <printOptions horizontalCentered="1" verticalCentered="1"/>
  <pageMargins left="0.39375" right="0.39375" top="0.39375" bottom="0.39375" header="0.5118055555555555" footer="0"/>
  <pageSetup horizontalDpi="300" verticalDpi="300" orientation="landscape" paperSize="9" scale="86" r:id="rId1"/>
  <headerFooter alignWithMargins="0">
    <oddFooter>&amp;L&amp;P</oddFooter>
  </headerFooter>
  <rowBreaks count="9" manualBreakCount="9">
    <brk id="17" max="255" man="1"/>
    <brk id="32" max="255" man="1"/>
    <brk id="45" max="255" man="1"/>
    <brk id="58" max="255" man="1"/>
    <brk id="69" max="255" man="1"/>
    <brk id="82" max="255" man="1"/>
    <brk id="91" max="255" man="1"/>
    <brk id="110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Normal="7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3.125" style="1" customWidth="1"/>
    <col min="2" max="2" width="40.75390625" style="5" customWidth="1"/>
    <col min="3" max="3" width="35.875" style="5" customWidth="1"/>
    <col min="4" max="4" width="27.375" style="5" customWidth="1"/>
    <col min="5" max="6" width="15.75390625" style="5" customWidth="1"/>
    <col min="7" max="7" width="2.75390625" style="5" customWidth="1"/>
    <col min="8" max="16384" width="9.125" style="5" customWidth="1"/>
  </cols>
  <sheetData>
    <row r="1" spans="1:6" ht="18" customHeight="1">
      <c r="A1" s="77" t="s">
        <v>154</v>
      </c>
      <c r="B1" s="77"/>
      <c r="C1" s="77"/>
      <c r="D1" s="77"/>
      <c r="E1" s="77"/>
      <c r="F1" s="77"/>
    </row>
    <row r="2" spans="1:6" ht="81" customHeight="1">
      <c r="A2" s="52" t="s">
        <v>1</v>
      </c>
      <c r="B2" s="53" t="s">
        <v>2</v>
      </c>
      <c r="C2" s="54" t="s">
        <v>155</v>
      </c>
      <c r="D2" s="53" t="s">
        <v>4</v>
      </c>
      <c r="E2" s="55" t="s">
        <v>156</v>
      </c>
      <c r="F2" s="55" t="s">
        <v>157</v>
      </c>
    </row>
    <row r="3" spans="1:6" ht="9" customHeight="1">
      <c r="A3" s="56">
        <v>0</v>
      </c>
      <c r="B3" s="57">
        <v>1</v>
      </c>
      <c r="C3" s="58">
        <v>2</v>
      </c>
      <c r="D3" s="57">
        <v>3</v>
      </c>
      <c r="E3" s="78">
        <v>4</v>
      </c>
      <c r="F3" s="78"/>
    </row>
    <row r="4" spans="1:6" ht="51">
      <c r="A4" s="52">
        <v>16</v>
      </c>
      <c r="B4" s="59" t="s">
        <v>158</v>
      </c>
      <c r="C4" s="60"/>
      <c r="D4" s="60"/>
      <c r="E4" s="61">
        <v>1</v>
      </c>
      <c r="F4" s="62">
        <v>10</v>
      </c>
    </row>
    <row r="5" spans="1:6" ht="15">
      <c r="A5" s="63"/>
      <c r="B5" s="64"/>
      <c r="C5" s="65"/>
      <c r="D5" s="65"/>
      <c r="E5" s="20">
        <f>SUM(E4)</f>
        <v>1</v>
      </c>
      <c r="F5" s="24">
        <f>SUM(F4)</f>
        <v>10</v>
      </c>
    </row>
    <row r="6" spans="1:6" ht="15">
      <c r="A6" s="63"/>
      <c r="B6" s="66"/>
      <c r="C6" s="65"/>
      <c r="D6" s="65"/>
      <c r="E6" s="20"/>
      <c r="F6" s="24"/>
    </row>
    <row r="7" spans="3:6" ht="15">
      <c r="C7" s="67"/>
      <c r="D7" s="68" t="s">
        <v>153</v>
      </c>
      <c r="E7" s="69">
        <f>E5+E6</f>
        <v>1</v>
      </c>
      <c r="F7" s="69">
        <f>F5+F6</f>
        <v>10</v>
      </c>
    </row>
  </sheetData>
  <sheetProtection selectLockedCells="1" selectUnlockedCells="1"/>
  <mergeCells count="2">
    <mergeCell ref="A1:F1"/>
    <mergeCell ref="E3:F3"/>
  </mergeCells>
  <printOptions horizontalCentered="1" verticalCentered="1"/>
  <pageMargins left="0.39375" right="0.39375" top="0.7875" bottom="0.7875" header="0.5118055555555555" footer="0.5118055555555555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mnarecki</dc:creator>
  <cp:keywords/>
  <dc:description/>
  <cp:lastModifiedBy>mnarecki</cp:lastModifiedBy>
  <dcterms:created xsi:type="dcterms:W3CDTF">2020-05-13T11:13:47Z</dcterms:created>
  <dcterms:modified xsi:type="dcterms:W3CDTF">2020-05-13T11:13:47Z</dcterms:modified>
  <cp:category/>
  <cp:version/>
  <cp:contentType/>
  <cp:contentStatus/>
</cp:coreProperties>
</file>